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<sst xmlns="http://schemas.openxmlformats.org/spreadsheetml/2006/main" count="62" uniqueCount="62">
  <si>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</si>
  <si>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LCY030</t>
  </si>
  <si>
    <t xml:space="preserve">Ud</t>
  </si>
  <si>
    <t xml:space="preserve">Carpintería exterior de aluminio "TECHNAL".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</si>
  <si>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blanco, para conformado de ventana abisagrada practicable de apertura hacia el interior "TECHNAL", de 120x120 cm, sistema Saphir FX, "TECHNAL",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</si>
  <si>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</si>
  <si>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</si>
  <si>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</si>
  <si>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</si>
  <si>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</si>
  <si>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</si>
  <si>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</si>
  <si>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mt25pfn040a</t>
  </si>
  <si>
    <t xml:space="preserve">m</t>
  </si>
  <si>
    <t xml:space="preserve">Premarco de perfil de aluminio en bruto de 49,8x49,8 mm de sección "TECHNAL".</t>
  </si>
  <si>
    <t xml:space="preserve">mt25pfn010hlaa</t>
  </si>
  <si>
    <t xml:space="preserve">m</t>
  </si>
  <si>
    <t xml:space="preserve">Perfil de aluminio lacado blanco, para conformado de marco de ventana, sistema Saphir FX, "TECHNAL", incluso junta central de estanqueidad, con el sello QUALICOAT, que garantiza el espesor y la calidad del proceso de lacado.</t>
  </si>
  <si>
    <t xml:space="preserve">mt25pfn015aa</t>
  </si>
  <si>
    <t xml:space="preserve">m</t>
  </si>
  <si>
    <t xml:space="preserve">Perfil de aluminio lacado blanco, para conformado de hoja de ventana, sistema FX, "TECHNAL", incluso junta de estanqueidad y junta exterior del acristalamiento, con el sello QUALICOAT, que garantiza el espesor y la calidad del proceso de lacado.</t>
  </si>
  <si>
    <t xml:space="preserve">mt25pfn020daa</t>
  </si>
  <si>
    <t xml:space="preserve">m</t>
  </si>
  <si>
    <t xml:space="preserve">Perfil de aluminio lacado blanco, para conformado de junquillo, sistema FX, "TECHNAL", incluso junta interior del acristalamiento y parte proporcional de grapas, con el sello QUALICOAT, que garantiza el espesor y la calidad del proceso de lacado.</t>
  </si>
  <si>
    <t xml:space="preserve">mt25pfn025aaa</t>
  </si>
  <si>
    <t xml:space="preserve">m</t>
  </si>
  <si>
    <t xml:space="preserve">Perfil de aluminio lacado blanco, para conformado de inversora, sistema FX, "TECHNAL", incluso junta de estanqueidad, con el sello QUALICOAT, que garantiza el espesor y la calidad del proceso de lacado.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</si>
  <si>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</si>
  <si>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</si>
  <si>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</si>
  <si>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</si>
  <si>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</si>
  <si>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</si>
  <si>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</si>
  <si>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</si>
  <si>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carpintería de aluminio, incluso compacto incorporado (monoblock). Según UNE-EN 13659.</t>
  </si>
  <si>
    <t xml:space="preserve">mt25pfn170jaa</t>
  </si>
  <si>
    <t xml:space="preserve">m</t>
  </si>
  <si>
    <t xml:space="preserve">Guía de persiana de aluminio lacado blanco, "TECHNAL", con el sello QUALICOAT, que garantiza el espesor y la calidad del proceso de lacado.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</si>
  <si>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</si>
  <si>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</si>
  <si>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</si>
  <si>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</si>
  <si>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</si>
  <si>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</si>
  <si>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</si>
  <si>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</si>
  <si>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</si>
  <si>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</si>
  <si>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</si>
  <si>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</si>
  <si>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54,38€ en los primeros 10 años.</t>
  </si>
  <si>
    <r>
      <rPr>
        <b/>
        <sz val="7.80"/>
        <color rgb="FF000000"/>
        <rFont val="Arial"/>
        <family val="2"/>
      </rPr>
      <t xml:space="preserve">Costes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</si>
  <si>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</si>
  <si>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</si>
  <si>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</si>
  <si>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</si>
  <si>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13659:2004/A1:2009</t>
  </si>
  <si>
    <t xml:space="preserve">Persianas. Requisitos de prestaciones incluida la seguridad.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</si>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</sst>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8.01" customWidth="1"/>
    <col min="3" max="3" width="0.73" customWidth="1"/>
    <col min="4" max="4" width="21.86" customWidth="1"/>
    <col min="5" max="5" width="28.27" customWidth="1"/>
    <col min="6" max="6" width="11.66" customWidth="1"/>
    <col min="7" max="7" width="3.50" customWidth="1"/>
    <col min="8" max="8" width="8.31" customWidth="1"/>
    <col min="9" max="9" width="1.75" customWidth="1"/>
    <col min="10" max="10" width="5.10" customWidth="1"/>
    <col min="11" max="11" width="4.66" customWidth="1"/>
    <col min="12" max="12" width="2.04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21.6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/>
      <c r="J7" s="10" t="s">
        <v>9</v>
      </c>
      <c r="K7" s="10"/>
      <c r="L7" s="10" t="s">
        <v>10</v>
      </c>
      <c r="M7" s="10"/>
    </row>
    <row r="8" spans="1:13" ht="12.0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2"/>
      <c r="J8" s="11"/>
      <c r="K8" s="11"/>
      <c r="L8" s="11"/>
      <c r="M8" s="11"/>
    </row>
    <row r="9" spans="1:13" ht="21.6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4.800000</v>
      </c>
      <c r="H9" s="14"/>
      <c r="I9" s="14"/>
      <c r="J9" s="15">
        <v>6.500000</v>
      </c>
      <c r="K9" s="15"/>
      <c r="L9" s="15">
        <f ca="1">ROUND(INDIRECT(ADDRESS(ROW()+(0), COLUMN()+(-5), 1))*INDIRECT(ADDRESS(ROW()+(0), COLUMN()+(-2), 1)), 2)</f>
        <v>31.200000</v>
      </c>
      <c r="M9" s="15"/>
    </row>
    <row r="10" spans="1:13" ht="40.8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4.800000</v>
      </c>
      <c r="H10" s="14"/>
      <c r="I10" s="14"/>
      <c r="J10" s="15">
        <v>12.110000</v>
      </c>
      <c r="K10" s="15"/>
      <c r="L10" s="15">
        <f ca="1">ROUND(INDIRECT(ADDRESS(ROW()+(0), COLUMN()+(-5), 1))*INDIRECT(ADDRESS(ROW()+(0), COLUMN()+(-2), 1)), 2)</f>
        <v>58.130000</v>
      </c>
      <c r="M10" s="15"/>
    </row>
    <row r="11" spans="1:13" ht="40.8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4">
        <v>6.900000</v>
      </c>
      <c r="H11" s="14"/>
      <c r="I11" s="14"/>
      <c r="J11" s="15">
        <v>13.140000</v>
      </c>
      <c r="K11" s="15"/>
      <c r="L11" s="15">
        <f ca="1">ROUND(INDIRECT(ADDRESS(ROW()+(0), COLUMN()+(-5), 1))*INDIRECT(ADDRESS(ROW()+(0), COLUMN()+(-2), 1)), 2)</f>
        <v>90.670000</v>
      </c>
      <c r="M11" s="15"/>
    </row>
    <row r="12" spans="1:13" ht="40.8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"/>
      <c r="G12" s="14">
        <v>6.180000</v>
      </c>
      <c r="H12" s="14"/>
      <c r="I12" s="14"/>
      <c r="J12" s="15">
        <v>2.890000</v>
      </c>
      <c r="K12" s="15"/>
      <c r="L12" s="15">
        <f ca="1">ROUND(INDIRECT(ADDRESS(ROW()+(0), COLUMN()+(-5), 1))*INDIRECT(ADDRESS(ROW()+(0), COLUMN()+(-2), 1)), 2)</f>
        <v>17.860000</v>
      </c>
      <c r="M12" s="15"/>
    </row>
    <row r="13" spans="1:13" ht="40.80" thickBot="1" customHeight="1">
      <c r="A13" s="1" t="s">
        <v>24</v>
      </c>
      <c r="B13" s="13" t="s">
        <v>25</v>
      </c>
      <c r="C13" s="1" t="s">
        <v>26</v>
      </c>
      <c r="D13" s="1"/>
      <c r="E13" s="1"/>
      <c r="F13" s="1"/>
      <c r="G13" s="14">
        <v>1.090000</v>
      </c>
      <c r="H13" s="14"/>
      <c r="I13" s="14"/>
      <c r="J13" s="15">
        <v>13.470000</v>
      </c>
      <c r="K13" s="15"/>
      <c r="L13" s="15">
        <f ca="1">ROUND(INDIRECT(ADDRESS(ROW()+(0), COLUMN()+(-5), 1))*INDIRECT(ADDRESS(ROW()+(0), COLUMN()+(-2), 1)), 2)</f>
        <v>14.680000</v>
      </c>
      <c r="M13" s="15"/>
    </row>
    <row r="14" spans="1:13" ht="12.00" thickBot="1" customHeight="1">
      <c r="A14" s="1" t="s">
        <v>27</v>
      </c>
      <c r="B14" s="13" t="s">
        <v>28</v>
      </c>
      <c r="C14" s="1" t="s">
        <v>29</v>
      </c>
      <c r="D14" s="1"/>
      <c r="E14" s="1"/>
      <c r="F14" s="1"/>
      <c r="G14" s="14">
        <v>0.168000</v>
      </c>
      <c r="H14" s="14"/>
      <c r="I14" s="14"/>
      <c r="J14" s="15">
        <v>3.130000</v>
      </c>
      <c r="K14" s="15"/>
      <c r="L14" s="15">
        <f ca="1">ROUND(INDIRECT(ADDRESS(ROW()+(0), COLUMN()+(-5), 1))*INDIRECT(ADDRESS(ROW()+(0), COLUMN()+(-2), 1)), 2)</f>
        <v>0.530000</v>
      </c>
      <c r="M14" s="15"/>
    </row>
    <row r="15" spans="1:13" ht="31.20" thickBot="1" customHeight="1">
      <c r="A15" s="1" t="s">
        <v>30</v>
      </c>
      <c r="B15" s="13" t="s">
        <v>31</v>
      </c>
      <c r="C15" s="1" t="s">
        <v>32</v>
      </c>
      <c r="D15" s="1"/>
      <c r="E15" s="1"/>
      <c r="F15" s="1"/>
      <c r="G15" s="14">
        <v>1.000000</v>
      </c>
      <c r="H15" s="14"/>
      <c r="I15" s="14"/>
      <c r="J15" s="15">
        <v>18.750000</v>
      </c>
      <c r="K15" s="15"/>
      <c r="L15" s="15">
        <f ca="1">ROUND(INDIRECT(ADDRESS(ROW()+(0), COLUMN()+(-5), 1))*INDIRECT(ADDRESS(ROW()+(0), COLUMN()+(-2), 1)), 2)</f>
        <v>18.750000</v>
      </c>
      <c r="M15" s="15"/>
    </row>
    <row r="16" spans="1:13" ht="31.20" thickBot="1" customHeight="1">
      <c r="A16" s="1" t="s">
        <v>33</v>
      </c>
      <c r="B16" s="13" t="s">
        <v>34</v>
      </c>
      <c r="C16" s="1" t="s">
        <v>35</v>
      </c>
      <c r="D16" s="1"/>
      <c r="E16" s="1"/>
      <c r="F16" s="1"/>
      <c r="G16" s="14">
        <v>1.584000</v>
      </c>
      <c r="H16" s="14"/>
      <c r="I16" s="14"/>
      <c r="J16" s="15">
        <v>20.630000</v>
      </c>
      <c r="K16" s="15"/>
      <c r="L16" s="15">
        <f ca="1">ROUND(INDIRECT(ADDRESS(ROW()+(0), COLUMN()+(-5), 1))*INDIRECT(ADDRESS(ROW()+(0), COLUMN()+(-2), 1)), 2)</f>
        <v>32.680000</v>
      </c>
      <c r="M16" s="15"/>
    </row>
    <row r="17" spans="1:13" ht="31.20" thickBot="1" customHeight="1">
      <c r="A17" s="1" t="s">
        <v>36</v>
      </c>
      <c r="B17" s="13" t="s">
        <v>37</v>
      </c>
      <c r="C17" s="1" t="s">
        <v>38</v>
      </c>
      <c r="D17" s="1"/>
      <c r="E17" s="1"/>
      <c r="F17" s="1"/>
      <c r="G17" s="16">
        <v>2.400000</v>
      </c>
      <c r="H17" s="16"/>
      <c r="I17" s="16"/>
      <c r="J17" s="17">
        <v>9.240000</v>
      </c>
      <c r="K17" s="17"/>
      <c r="L17" s="17">
        <f ca="1">ROUND(INDIRECT(ADDRESS(ROW()+(0), COLUMN()+(-5), 1))*INDIRECT(ADDRESS(ROW()+(0), COLUMN()+(-2), 1)), 2)</f>
        <v>22.180000</v>
      </c>
      <c r="M17" s="17"/>
    </row>
    <row r="18" spans="1:13" ht="12.00" thickBot="1" customHeight="1">
      <c r="A18" s="18"/>
      <c r="B18" s="18"/>
      <c r="C18" s="18"/>
      <c r="D18" s="18"/>
      <c r="E18" s="18"/>
      <c r="F18" s="18"/>
      <c r="G18" s="12" t="s">
        <v>39</v>
      </c>
      <c r="H18" s="12"/>
      <c r="I18" s="12"/>
      <c r="J18" s="12"/>
      <c r="K18" s="12"/>
      <c r="L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286.680000</v>
      </c>
      <c r="M18" s="20"/>
    </row>
    <row r="19" spans="1:13" ht="12.00" thickBot="1" customHeight="1">
      <c r="A19" s="18">
        <v>2.000000</v>
      </c>
      <c r="B19" s="18"/>
      <c r="C19" s="21" t="s">
        <v>40</v>
      </c>
      <c r="D19" s="21"/>
      <c r="E19" s="21"/>
      <c r="F19" s="21"/>
      <c r="G19" s="21"/>
      <c r="H19" s="21"/>
      <c r="I19" s="21"/>
      <c r="J19" s="18"/>
      <c r="K19" s="18"/>
      <c r="L19" s="18"/>
      <c r="M19" s="18"/>
    </row>
    <row r="20" spans="1:13" ht="12.00" thickBot="1" customHeight="1">
      <c r="A20" s="1" t="s">
        <v>41</v>
      </c>
      <c r="B20" s="13" t="s">
        <v>42</v>
      </c>
      <c r="C20" s="1" t="s">
        <v>43</v>
      </c>
      <c r="D20" s="1"/>
      <c r="E20" s="1"/>
      <c r="F20" s="1"/>
      <c r="G20" s="14">
        <v>5.848000</v>
      </c>
      <c r="H20" s="14"/>
      <c r="I20" s="14"/>
      <c r="J20" s="15">
        <v>17.520000</v>
      </c>
      <c r="K20" s="15"/>
      <c r="L20" s="15">
        <f ca="1">ROUND(INDIRECT(ADDRESS(ROW()+(0), COLUMN()+(-5), 1))*INDIRECT(ADDRESS(ROW()+(0), COLUMN()+(-2), 1)), 2)</f>
        <v>102.460000</v>
      </c>
      <c r="M20" s="15"/>
    </row>
    <row r="21" spans="1:13" ht="12.00" thickBot="1" customHeight="1">
      <c r="A21" s="1" t="s">
        <v>44</v>
      </c>
      <c r="B21" s="13" t="s">
        <v>45</v>
      </c>
      <c r="C21" s="1" t="s">
        <v>46</v>
      </c>
      <c r="D21" s="1"/>
      <c r="E21" s="1"/>
      <c r="F21" s="1"/>
      <c r="G21" s="16">
        <v>5.902000</v>
      </c>
      <c r="H21" s="16"/>
      <c r="I21" s="16"/>
      <c r="J21" s="17">
        <v>16.190000</v>
      </c>
      <c r="K21" s="17"/>
      <c r="L21" s="17">
        <f ca="1">ROUND(INDIRECT(ADDRESS(ROW()+(0), COLUMN()+(-5), 1))*INDIRECT(ADDRESS(ROW()+(0), COLUMN()+(-2), 1)), 2)</f>
        <v>95.550000</v>
      </c>
      <c r="M21" s="17"/>
    </row>
    <row r="22" spans="1:13" ht="12.00" thickBot="1" customHeight="1">
      <c r="A22" s="18"/>
      <c r="B22" s="18"/>
      <c r="C22" s="18"/>
      <c r="D22" s="18"/>
      <c r="E22" s="18"/>
      <c r="F22" s="18"/>
      <c r="G22" s="12" t="s">
        <v>47</v>
      </c>
      <c r="H22" s="12"/>
      <c r="I22" s="12"/>
      <c r="J22" s="12"/>
      <c r="K22" s="12"/>
      <c r="L22" s="20">
        <f ca="1">ROUND(SUM(INDIRECT(ADDRESS(ROW()+(-1), COLUMN()+(0), 1)),INDIRECT(ADDRESS(ROW()+(-2), COLUMN()+(0), 1))), 2)</f>
        <v>198.010000</v>
      </c>
      <c r="M22" s="20"/>
    </row>
    <row r="23" spans="1:13" ht="12.00" thickBot="1" customHeight="1">
      <c r="A23" s="18">
        <v>3.000000</v>
      </c>
      <c r="B23" s="18"/>
      <c r="C23" s="21" t="s">
        <v>48</v>
      </c>
      <c r="D23" s="21"/>
      <c r="E23" s="21"/>
      <c r="F23" s="21"/>
      <c r="G23" s="21"/>
      <c r="H23" s="21"/>
      <c r="I23" s="21"/>
      <c r="J23" s="18"/>
      <c r="K23" s="18"/>
      <c r="L23" s="18"/>
      <c r="M23" s="18"/>
    </row>
    <row r="24" spans="1:13" ht="12.00" thickBot="1" customHeight="1">
      <c r="A24" s="22"/>
      <c r="B24" s="23" t="s">
        <v>49</v>
      </c>
      <c r="C24" s="22" t="s">
        <v>50</v>
      </c>
      <c r="D24" s="22"/>
      <c r="E24" s="22"/>
      <c r="F24" s="22"/>
      <c r="G24" s="16">
        <v>2.000000</v>
      </c>
      <c r="H24" s="16"/>
      <c r="I24" s="16"/>
      <c r="J24" s="17">
        <f ca="1">ROUND(SUM(INDIRECT(ADDRESS(ROW()+(-2), COLUMN()+(2), 1)),INDIRECT(ADDRESS(ROW()+(-6), COLUMN()+(2), 1))), 2)</f>
        <v>484.690000</v>
      </c>
      <c r="K24" s="17"/>
      <c r="L24" s="17">
        <f ca="1">ROUND(INDIRECT(ADDRESS(ROW()+(0), COLUMN()+(-5), 1))*INDIRECT(ADDRESS(ROW()+(0), COLUMN()+(-2), 1))/100, 2)</f>
        <v>9.690000</v>
      </c>
      <c r="M24" s="17"/>
    </row>
    <row r="25" spans="1:13" ht="12.00" thickBot="1" customHeight="1">
      <c r="A25" s="6" t="s">
        <v>51</v>
      </c>
      <c r="B25" s="7"/>
      <c r="C25" s="8"/>
      <c r="D25" s="8"/>
      <c r="E25" s="8"/>
      <c r="F25" s="8"/>
      <c r="G25" s="24" t="s">
        <v>52</v>
      </c>
      <c r="H25" s="24"/>
      <c r="I25" s="24"/>
      <c r="J25" s="25"/>
      <c r="K25" s="25"/>
      <c r="L25" s="26">
        <f ca="1">ROUND(SUM(INDIRECT(ADDRESS(ROW()+(-1), COLUMN()+(0), 1)),INDIRECT(ADDRESS(ROW()+(-3), COLUMN()+(0), 1)),INDIRECT(ADDRESS(ROW()+(-7), COLUMN()+(0), 1))), 2)</f>
        <v>494.380000</v>
      </c>
      <c r="M25" s="26"/>
    </row>
    <row r="28" spans="1:13" ht="21.60" thickBot="1" customHeight="1">
      <c r="A28" s="27" t="s">
        <v>53</v>
      </c>
      <c r="B28" s="27"/>
      <c r="C28" s="27"/>
      <c r="D28" s="27"/>
      <c r="E28" s="27"/>
      <c r="F28" s="27"/>
      <c r="G28" s="27" t="s">
        <v>54</v>
      </c>
      <c r="H28" s="27"/>
      <c r="I28" s="27" t="s">
        <v>55</v>
      </c>
      <c r="J28" s="27"/>
      <c r="K28" s="27"/>
      <c r="L28" s="27"/>
      <c r="M28" s="27" t="s">
        <v>56</v>
      </c>
    </row>
    <row r="29" spans="1:13" ht="12.00" thickBot="1" customHeight="1">
      <c r="A29" s="28" t="s">
        <v>57</v>
      </c>
      <c r="B29" s="28"/>
      <c r="C29" s="28"/>
      <c r="D29" s="28"/>
      <c r="E29" s="28"/>
      <c r="F29" s="28"/>
      <c r="G29" s="29">
        <v>182009.000000</v>
      </c>
      <c r="H29" s="29"/>
      <c r="I29" s="29">
        <v>182010.000000</v>
      </c>
      <c r="J29" s="29"/>
      <c r="K29" s="29"/>
      <c r="L29" s="29"/>
      <c r="M29" s="29">
        <v>4.000000</v>
      </c>
    </row>
    <row r="30" spans="1:13" ht="12.00" thickBot="1" customHeight="1">
      <c r="A30" s="30" t="s">
        <v>58</v>
      </c>
      <c r="B30" s="30"/>
      <c r="C30" s="30"/>
      <c r="D30" s="30"/>
      <c r="E30" s="30"/>
      <c r="F30" s="30"/>
      <c r="G30" s="31"/>
      <c r="H30" s="31"/>
      <c r="I30" s="31"/>
      <c r="J30" s="31"/>
      <c r="K30" s="31"/>
      <c r="L30" s="31"/>
      <c r="M30" s="31"/>
    </row>
    <row r="33" spans="1:1" ht="11.40" thickBot="1" customHeight="1">
      <c r="A33" s="1" t="s">
        <v>59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" ht="11.40" thickBot="1" customHeight="1">
      <c r="A34" s="1" t="s">
        <v>60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" ht="11.40" thickBot="1" customHeight="1">
      <c r="A35" s="1" t="s">
        <v>61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87">
    <mergeCell ref="A1:M1"/>
    <mergeCell ref="A3:C3"/>
    <mergeCell ref="F3:G3"/>
    <mergeCell ref="H3:J3"/>
    <mergeCell ref="K3:M3"/>
    <mergeCell ref="A4:M4"/>
    <mergeCell ref="C7:F7"/>
    <mergeCell ref="G7:I7"/>
    <mergeCell ref="J7:K7"/>
    <mergeCell ref="L7:M7"/>
    <mergeCell ref="C8:I8"/>
    <mergeCell ref="J8:K8"/>
    <mergeCell ref="L8:M8"/>
    <mergeCell ref="C9:F9"/>
    <mergeCell ref="G9:I9"/>
    <mergeCell ref="J9:K9"/>
    <mergeCell ref="L9:M9"/>
    <mergeCell ref="C10:F10"/>
    <mergeCell ref="G10:I10"/>
    <mergeCell ref="J10:K10"/>
    <mergeCell ref="L10:M10"/>
    <mergeCell ref="C11:F11"/>
    <mergeCell ref="G11:I11"/>
    <mergeCell ref="J11:K11"/>
    <mergeCell ref="L11:M11"/>
    <mergeCell ref="C12:F12"/>
    <mergeCell ref="G12:I12"/>
    <mergeCell ref="J12:K12"/>
    <mergeCell ref="L12:M12"/>
    <mergeCell ref="C13:F13"/>
    <mergeCell ref="G13:I13"/>
    <mergeCell ref="J13:K13"/>
    <mergeCell ref="L13:M13"/>
    <mergeCell ref="C14:F14"/>
    <mergeCell ref="G14:I14"/>
    <mergeCell ref="J14:K14"/>
    <mergeCell ref="L14:M14"/>
    <mergeCell ref="C15:F15"/>
    <mergeCell ref="G15:I15"/>
    <mergeCell ref="J15:K15"/>
    <mergeCell ref="L15:M15"/>
    <mergeCell ref="C16:F16"/>
    <mergeCell ref="G16:I16"/>
    <mergeCell ref="J16:K16"/>
    <mergeCell ref="L16:M16"/>
    <mergeCell ref="C17:F17"/>
    <mergeCell ref="G17:I17"/>
    <mergeCell ref="J17:K17"/>
    <mergeCell ref="L17:M17"/>
    <mergeCell ref="C18:F18"/>
    <mergeCell ref="G18:K18"/>
    <mergeCell ref="L18:M18"/>
    <mergeCell ref="C19:I19"/>
    <mergeCell ref="J19:K19"/>
    <mergeCell ref="L19:M19"/>
    <mergeCell ref="C20:F20"/>
    <mergeCell ref="G20:I20"/>
    <mergeCell ref="J20:K20"/>
    <mergeCell ref="L20:M20"/>
    <mergeCell ref="C21:F21"/>
    <mergeCell ref="G21:I21"/>
    <mergeCell ref="J21:K21"/>
    <mergeCell ref="L21:M21"/>
    <mergeCell ref="C22:F22"/>
    <mergeCell ref="G22:K22"/>
    <mergeCell ref="L22:M22"/>
    <mergeCell ref="C23:I23"/>
    <mergeCell ref="J23:K23"/>
    <mergeCell ref="L23:M23"/>
    <mergeCell ref="C24:F24"/>
    <mergeCell ref="G24:I24"/>
    <mergeCell ref="J24:K24"/>
    <mergeCell ref="L24:M24"/>
    <mergeCell ref="A25:F25"/>
    <mergeCell ref="G25:K25"/>
    <mergeCell ref="L25:M25"/>
    <mergeCell ref="A28:F28"/>
    <mergeCell ref="G28:H28"/>
    <mergeCell ref="I28:L28"/>
    <mergeCell ref="A29:F29"/>
    <mergeCell ref="G29:H30"/>
    <mergeCell ref="I29:L30"/>
    <mergeCell ref="M29:M30"/>
    <mergeCell ref="A30:F30"/>
    <mergeCell ref="A33:M33"/>
    <mergeCell ref="A34:M34"/>
    <mergeCell ref="A35:M35"/>
  </mergeCells>
  <pageMargins left="0.620079" right="0.472441" top="0.472441" bottom="0.472441" header="0.0" footer="0.0"/>
  <pageSetup paperSize="9" orientation="portrait"/>
  <rowBreaks count="0" manualBreakCount="0">
    </rowBreaks>
</worksheet>
</file>